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0D713D31-4459-43B2-8953-C9FC8412D859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G16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<sst xmlns="http://schemas.openxmlformats.org/spreadsheetml/2006/main" count="99" uniqueCount="51">
  <si>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</si>
  <si>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</si>
  <si>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</si>
  <si>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</si>
  <si>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</si>
  <si>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</si>
  <si>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</si>
  <si>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</si>
  <si>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</si>
  <si>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</si>
  <si>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</si>
  <si>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</si>
  <si>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</si>
  <si>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</si>
  <si>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</si>
  <si>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</si>
  <si>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</si>
  <si>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</si>
  <si>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</si>
  <si>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</si>
  <si>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</si>
  <si>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</si>
  <si>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</si>
  <si>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</si>
  <si>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</si>
  <si>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</si>
  <si>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</si>
  <si>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</si>
  <si>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</si>
  <si>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</si>
  <si>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</si>
  <si>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</si>
  <si>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</si>
  <si>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</si>
  <si>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</si>
  <si>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</si>
  <si>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</si>
  <si>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</si>
  <si>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</si>
  <si>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</si>
  <si>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</si>
  <si>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</si>
  <si>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</si>
  <si>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</si>
  <si>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</si>
  <si>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</si>
  <si>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</si>
  <si>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</si>
  <si>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</si>
  <si>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INSTITUTO MUNICIPAL DE PLANEACIÓN DE GUANAJUATO, GTO.
Estado Analítico de Ingresos
Del 1 de Enero al 30 de Junio de 2023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</si>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</sst>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7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 wrapText="1"/>
    </xf>
    <xf numFmtId="0" fontId="8" fillId="2" borderId="3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vertical="center"/>
    </xf>
    <xf numFmtId="0" fontId="8" fillId="2" borderId="3" xfId="8" applyFont="1" applyFill="1" applyBorder="1" applyAlignment="1">
      <alignment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49</xdr:row>
      <xdr:rowOff>9524</xdr:rowOff>
    </xdr:from>
    <xdr:to>
      <xdr:col>5</xdr:col>
      <xdr:colOff>783267</xdr:colOff>
      <xdr:row>54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8D744-C018-F524-45C0-8028129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9296399"/>
          <a:ext cx="7498392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25" zoomScaleNormal="100" workbookViewId="0">
      <selection activeCell="A41" sqref="A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1" t="s">
        <v>49</v>
      </c>
      <c r="B1" s="42"/>
      <c r="C1" s="42"/>
      <c r="D1" s="42"/>
      <c r="E1" s="42"/>
      <c r="F1" s="42"/>
      <c r="G1" s="43"/>
    </row>
    <row r="2" spans="1:8" s="3" customFormat="1" x14ac:dyDescent="0.2">
      <c r="A2" s="36"/>
      <c r="B2" s="42" t="s">
        <v>22</v>
      </c>
      <c r="C2" s="42"/>
      <c r="D2" s="42"/>
      <c r="E2" s="42"/>
      <c r="F2" s="42"/>
      <c r="G2" s="45" t="s">
        <v>19</v>
      </c>
    </row>
    <row r="3" spans="1:8" s="1" customFormat="1" ht="24.95" customHeight="1" x14ac:dyDescent="0.2">
      <c r="A3" s="38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6"/>
    </row>
    <row r="4" spans="1:8" s="1" customFormat="1" x14ac:dyDescent="0.2">
      <c r="A4" s="3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1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1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1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 t="s">
        <v>40</v>
      </c>
    </row>
    <row r="10" spans="1:8" x14ac:dyDescent="0.2">
      <c r="A10" s="32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1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1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2.5" x14ac:dyDescent="0.2">
      <c r="A13" s="31" t="s">
        <v>26</v>
      </c>
      <c r="B13" s="16">
        <v>8038000.9500000002</v>
      </c>
      <c r="C13" s="16">
        <v>0</v>
      </c>
      <c r="D13" s="16">
        <f t="shared" si="2"/>
        <v>8038000.9500000002</v>
      </c>
      <c r="E13" s="16">
        <v>4019000.55</v>
      </c>
      <c r="F13" s="16">
        <v>3349167.15</v>
      </c>
      <c r="G13" s="16">
        <f t="shared" si="3"/>
        <v>-4688833.8000000007</v>
      </c>
      <c r="H13" s="30" t="s">
        <v>44</v>
      </c>
    </row>
    <row r="14" spans="1:8" x14ac:dyDescent="0.2">
      <c r="A14" s="31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8038000.9500000002</v>
      </c>
      <c r="C16" s="17">
        <f t="shared" ref="C16:G16" si="6">SUM(C5:C14)</f>
        <v>0</v>
      </c>
      <c r="D16" s="17">
        <f t="shared" si="6"/>
        <v>8038000.9500000002</v>
      </c>
      <c r="E16" s="17">
        <f t="shared" si="6"/>
        <v>4019000.55</v>
      </c>
      <c r="F16" s="10">
        <f t="shared" si="6"/>
        <v>3349167.15</v>
      </c>
      <c r="G16" s="11">
        <f t="shared" si="6"/>
        <v>-4688833.8000000007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37"/>
      <c r="B18" s="42" t="s">
        <v>22</v>
      </c>
      <c r="C18" s="42"/>
      <c r="D18" s="42"/>
      <c r="E18" s="42"/>
      <c r="F18" s="42"/>
      <c r="G18" s="45" t="s">
        <v>19</v>
      </c>
      <c r="H18" s="30" t="s">
        <v>46</v>
      </c>
    </row>
    <row r="19" spans="1:8" ht="22.5" x14ac:dyDescent="0.2">
      <c r="A19" s="5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6"/>
      <c r="H19" s="30" t="s">
        <v>46</v>
      </c>
    </row>
    <row r="20" spans="1:8" x14ac:dyDescent="0.2">
      <c r="A20" s="4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3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4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4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4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4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4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4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4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2.5" x14ac:dyDescent="0.2">
      <c r="A29" s="34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5" t="s">
        <v>50</v>
      </c>
      <c r="B31" s="20">
        <f t="shared" ref="B31:G31" si="14">SUM(B32:B35)</f>
        <v>8038000.9500000002</v>
      </c>
      <c r="C31" s="20">
        <f t="shared" si="14"/>
        <v>0</v>
      </c>
      <c r="D31" s="20">
        <f t="shared" si="14"/>
        <v>8038000.9500000002</v>
      </c>
      <c r="E31" s="20">
        <f t="shared" si="14"/>
        <v>4019000.55</v>
      </c>
      <c r="F31" s="20">
        <f t="shared" si="14"/>
        <v>3349167.15</v>
      </c>
      <c r="G31" s="20">
        <f t="shared" si="14"/>
        <v>-4688833.8000000007</v>
      </c>
      <c r="H31" s="30" t="s">
        <v>46</v>
      </c>
    </row>
    <row r="32" spans="1:8" x14ac:dyDescent="0.2">
      <c r="A32" s="34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4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4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4" t="s">
        <v>26</v>
      </c>
      <c r="B35" s="19">
        <v>8038000.9500000002</v>
      </c>
      <c r="C35" s="19">
        <v>0</v>
      </c>
      <c r="D35" s="19">
        <f>B35+C35</f>
        <v>8038000.9500000002</v>
      </c>
      <c r="E35" s="19">
        <v>4019000.55</v>
      </c>
      <c r="F35" s="19">
        <v>3349167.15</v>
      </c>
      <c r="G35" s="19">
        <f t="shared" ref="G35" si="16">F35-B35</f>
        <v>-4688833.8000000007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3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4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4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8038000.9500000002</v>
      </c>
      <c r="C40" s="17">
        <f t="shared" ref="C40:G40" si="18">SUM(C37+C31+C21)</f>
        <v>0</v>
      </c>
      <c r="D40" s="17">
        <f t="shared" si="18"/>
        <v>8038000.9500000002</v>
      </c>
      <c r="E40" s="17">
        <f t="shared" si="18"/>
        <v>4019000.55</v>
      </c>
      <c r="F40" s="17">
        <f t="shared" si="18"/>
        <v>3349167.15</v>
      </c>
      <c r="G40" s="11">
        <f t="shared" si="18"/>
        <v>-4688833.8000000007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t="s">
        <v>48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4" t="s">
        <v>36</v>
      </c>
      <c r="B45" s="44"/>
      <c r="C45" s="44"/>
      <c r="D45" s="44"/>
      <c r="E45" s="44"/>
      <c r="F45" s="44"/>
      <c r="G45" s="44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2019-04-05T21:16:20Z</cp:lastPrinted>
  <dcterms:created xsi:type="dcterms:W3CDTF">2012-12-11T20:48:19Z</dcterms:created>
  <dcterms:modified xsi:type="dcterms:W3CDTF">2023-07-27T17:58:29Z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