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2636212F-9F9F-4AF3-84BA-44160DAA9F5F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<sst xmlns="http://schemas.openxmlformats.org/spreadsheetml/2006/main" count="859" uniqueCount="603">
  <si>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</si>
  <si>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</si>
  <si>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</si>
  <si>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</si>
  <si>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</si>
  <si>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</si>
  <si>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</si>
  <si>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</si>
  <si>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</si>
  <si>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</si>
  <si>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</si>
  <si>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</si>
  <si>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</si>
  <si>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</si>
  <si>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</si>
  <si>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</si>
  <si>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</si>
  <si>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</si>
  <si>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</si>
  <si>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</si>
  <si>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</si>
  <si>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</si>
  <si>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</si>
  <si>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</si>
  <si>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</si>
  <si>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</si>
  <si>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</si>
  <si>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</si>
  <si>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</si>
  <si>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</si>
  <si>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</si>
  <si>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</si>
  <si>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</si>
  <si>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</si>
  <si>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</si>
  <si>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</si>
  <si>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</si>
  <si>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</si>
  <si>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</si>
  <si>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</si>
  <si>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</si>
  <si>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</si>
  <si>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</si>
  <si>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</si>
  <si>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</si>
  <si>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</si>
  <si>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</si>
  <si>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</si>
  <si>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</si>
  <si>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</si>
  <si>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</si>
  <si>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</si>
  <si>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</si>
  <si>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</si>
  <si>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</si>
  <si>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</si>
  <si>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</si>
  <si>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</si>
  <si>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</si>
  <si>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</si>
  <si>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</si>
  <si>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</si>
  <si>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</si>
  <si>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</si>
  <si>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</si>
  <si>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</si>
  <si>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</si>
  <si>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</si>
  <si>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</si>
  <si>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</si>
  <si>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</si>
  <si>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</si>
  <si>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</si>
  <si>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</si>
  <si>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</si>
  <si>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</si>
  <si>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</si>
  <si>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</si>
  <si>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</si>
  <si>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</si>
  <si>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</si>
  <si>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</si>
  <si>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</si>
  <si>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</si>
  <si>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</si>
  <si>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</si>
  <si>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</si>
  <si>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</si>
  <si>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</si>
  <si>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</si>
  <si>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</si>
  <si>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</si>
  <si>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</si>
  <si>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</si>
  <si>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</si>
  <si>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</si>
  <si>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</si>
  <si>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</si>
  <si>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</si>
  <si>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</si>
  <si>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</si>
  <si>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</si>
  <si>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</si>
  <si>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</si>
  <si>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</si>
  <si>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</si>
  <si>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</si>
  <si>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</si>
  <si>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</si>
  <si>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</si>
  <si>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</si>
  <si>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</si>
  <si>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</si>
  <si>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</si>
  <si>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</si>
  <si>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</si>
  <si>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</si>
  <si>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</si>
  <si>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</si>
  <si>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</si>
  <si>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</si>
  <si>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</si>
  <si>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</si>
  <si>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</si>
  <si>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</si>
  <si>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</si>
  <si>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</si>
  <si>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</si>
  <si>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</si>
  <si>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</si>
  <si>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</si>
  <si>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</si>
  <si>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</si>
  <si>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</si>
  <si>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</si>
  <si>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</si>
  <si>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</si>
  <si>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</si>
  <si>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</si>
  <si>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</si>
  <si>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</si>
  <si>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</si>
  <si>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</si>
  <si>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</si>
  <si>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</si>
  <si>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</si>
  <si>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</si>
  <si>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</si>
  <si>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</si>
  <si>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</si>
  <si>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</si>
  <si>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</si>
  <si>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</si>
  <si>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</si>
  <si>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</si>
  <si>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</si>
  <si>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</si>
  <si>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</si>
  <si>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</si>
  <si>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</si>
  <si>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</si>
  <si>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</si>
  <si>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</si>
  <si>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</si>
  <si>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</si>
  <si>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</si>
  <si>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</si>
  <si>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</si>
  <si>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</si>
  <si>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</si>
  <si>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</si>
  <si>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</si>
  <si>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</si>
  <si>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</si>
  <si>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</si>
  <si>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</si>
  <si>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</si>
  <si>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</si>
  <si>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</si>
  <si>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</si>
  <si>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</si>
  <si>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</si>
  <si>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</si>
  <si>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</si>
  <si>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</si>
  <si>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</si>
  <si>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</si>
  <si>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</si>
  <si>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</si>
  <si>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</si>
  <si>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</si>
  <si>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</si>
  <si>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</si>
  <si>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</si>
  <si>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</si>
  <si>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</si>
  <si>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</si>
  <si>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</si>
  <si>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</si>
  <si>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</si>
  <si>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</si>
  <si>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</si>
  <si>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</si>
  <si>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</si>
  <si>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</si>
  <si>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</si>
  <si>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</si>
  <si>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</si>
  <si>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</si>
  <si>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</si>
  <si>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</si>
  <si>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</si>
  <si>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</si>
  <si>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</si>
  <si>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</si>
  <si>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</si>
  <si>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</si>
  <si>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</si>
  <si>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</si>
  <si>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</si>
  <si>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</si>
  <si>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</si>
  <si>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</si>
  <si>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</si>
  <si>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</si>
  <si>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</si>
  <si>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</si>
  <si>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</si>
  <si>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</si>
  <si>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</si>
  <si>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</si>
  <si>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</si>
  <si>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</si>
  <si>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</si>
  <si>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</si>
  <si>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</si>
  <si>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</si>
  <si>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</si>
  <si>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</si>
  <si>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</si>
  <si>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</si>
  <si>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</si>
  <si>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</si>
  <si>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</si>
  <si>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</si>
  <si>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</si>
  <si>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</si>
  <si>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</si>
  <si>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</si>
  <si>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</si>
  <si>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</si>
  <si>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</si>
  <si>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</si>
  <si>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</si>
  <si>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</si>
  <si>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</si>
  <si>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</si>
  <si>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</si>
  <si>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</si>
  <si>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</si>
  <si>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</si>
  <si>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</si>
  <si>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</si>
  <si>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</si>
  <si>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</si>
  <si>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</si>
  <si>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</si>
  <si>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</si>
  <si>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</si>
  <si>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</si>
  <si>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</si>
  <si>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</si>
  <si>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</si>
  <si>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</si>
  <si>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</si>
  <si>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</si>
  <si>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</si>
  <si>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</si>
  <si>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</si>
  <si>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</si>
  <si>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</si>
  <si>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</si>
  <si>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</si>
  <si>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</si>
  <si>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</si>
  <si>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</si>
  <si>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</si>
  <si>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</si>
  <si>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</si>
  <si>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</si>
  <si>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</si>
  <si>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</si>
  <si>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</si>
  <si>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</si>
  <si>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</si>
  <si>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</si>
  <si>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</si>
  <si>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</si>
  <si>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</si>
  <si>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</si>
  <si>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</si>
  <si>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</si>
  <si>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</si>
  <si>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</si>
  <si>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</si>
  <si>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</si>
  <si>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</si>
  <si>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</si>
  <si>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</si>
  <si>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</si>
  <si>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</si>
  <si>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</si>
  <si>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</si>
  <si>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</si>
  <si>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</si>
  <si>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</si>
  <si>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</si>
  <si>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</si>
  <si>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</si>
  <si>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</si>
  <si>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</si>
  <si>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</si>
  <si>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</si>
  <si>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</si>
  <si>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</si>
  <si>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</si>
  <si>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</si>
  <si>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</si>
  <si>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</si>
  <si>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</si>
  <si>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</si>
  <si>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</si>
  <si>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</si>
  <si>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</si>
  <si>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</si>
  <si>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</si>
  <si>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</si>
  <si>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</si>
  <si>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</si>
  <si>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</si>
  <si>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</si>
  <si>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</si>
  <si>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</si>
  <si>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</si>
  <si>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</si>
  <si>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</si>
  <si>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</si>
  <si>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</si>
  <si>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</si>
  <si>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</si>
  <si>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</si>
  <si>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</si>
  <si>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</si>
  <si>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</si>
  <si>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</si>
  <si>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</si>
  <si>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</si>
  <si>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</si>
  <si>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</si>
  <si>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</si>
  <si>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</si>
  <si>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</si>
  <si>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</si>
  <si>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</si>
  <si>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</si>
  <si>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</si>
  <si>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</si>
  <si>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</si>
  <si>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</si>
  <si>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</si>
  <si>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</si>
  <si>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</si>
  <si>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</si>
  <si>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</si>
  <si>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</si>
  <si>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</si>
  <si>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</si>
  <si>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</si>
  <si>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</si>
  <si>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</si>
  <si>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</si>
  <si>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</si>
  <si>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</si>
  <si>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</si>
  <si>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</si>
  <si>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</si>
  <si>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</si>
  <si>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</si>
  <si>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</si>
  <si>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</si>
  <si>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</si>
  <si>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</si>
  <si>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</si>
  <si>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</si>
  <si>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</si>
  <si>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</si>
  <si>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</si>
  <si>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</si>
  <si>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</si>
  <si>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</si>
  <si>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</si>
  <si>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</si>
  <si>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</si>
  <si>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</si>
  <si>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</si>
  <si>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</si>
  <si>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</si>
  <si>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</si>
  <si>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</si>
  <si>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</si>
  <si>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</si>
  <si>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</si>
  <si>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</si>
  <si>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</si>
  <si>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</si>
  <si>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</si>
  <si>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</si>
  <si>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</si>
  <si>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</si>
  <si>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</si>
  <si>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</si>
  <si>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</si>
  <si>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</si>
  <si>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</si>
  <si>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</si>
  <si>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</si>
  <si>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</si>
  <si>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</si>
  <si>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</si>
  <si>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</si>
  <si>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</si>
  <si>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</si>
  <si>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</si>
  <si>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</si>
  <si>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</si>
  <si>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</si>
  <si>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</si>
  <si>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</si>
  <si>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</si>
  <si>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</si>
  <si>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</si>
  <si>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</si>
  <si>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</si>
  <si>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</si>
  <si>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</si>
  <si>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</si>
  <si>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</si>
  <si>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</si>
  <si>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</si>
  <si>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</si>
  <si>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</si>
  <si>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</si>
  <si>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</si>
  <si>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</si>
  <si>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</si>
  <si>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</si>
  <si>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</si>
  <si>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</si>
  <si>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</si>
  <si>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</si>
  <si>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</si>
  <si>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</si>
  <si>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</si>
  <si>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</si>
  <si>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</si>
  <si>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</si>
  <si>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</si>
  <si>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</si>
  <si>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</si>
  <si>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</si>
  <si>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</si>
  <si>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</si>
  <si>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</si>
  <si>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</si>
  <si>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</si>
  <si>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</si>
  <si>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</si>
  <si>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</si>
  <si>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</si>
  <si>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</si>
  <si>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</si>
  <si>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</si>
  <si>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</si>
  <si>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</si>
  <si>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</si>
  <si>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</si>
  <si>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</si>
  <si>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</si>
  <si>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</si>
  <si>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</si>
  <si>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</si>
  <si>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</si>
  <si>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</si>
  <si>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</si>
  <si>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</si>
  <si>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</si>
  <si>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</si>
  <si>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</si>
  <si>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</si>
  <si>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</si>
  <si>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</si>
  <si>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</si>
  <si>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</si>
  <si>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</si>
  <si>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</si>
  <si>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</si>
  <si>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</si>
  <si>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</si>
  <si>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</si>
  <si>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</si>
  <si>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</si>
  <si>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</si>
  <si>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</si>
  <si>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</si>
  <si>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</si>
  <si>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</si>
  <si>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</si>
  <si>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</si>
  <si>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</si>
  <si>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</si>
  <si>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</si>
  <si>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</si>
  <si>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</si>
  <si>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</si>
  <si>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</si>
  <si>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</si>
  <si>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</si>
  <si>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</si>
  <si>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</si>
  <si>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</si>
  <si>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</si>
  <si>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</si>
  <si>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</si>
  <si>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</si>
  <si>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</si>
  <si>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</si>
  <si>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</si>
  <si>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</si>
  <si>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</si>
  <si>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</si>
  <si>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</si>
  <si>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</si>
  <si>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</si>
  <si>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</si>
  <si>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</si>
  <si>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</si>
  <si>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</si>
  <si>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</si>
  <si>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</si>
  <si>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</si>
  <si>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</si>
  <si>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</si>
  <si>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</si>
  <si>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</si>
  <si>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</si>
  <si>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</si>
  <si>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</si>
  <si>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</si>
  <si>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</si>
  <si>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</si>
  <si>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</si>
  <si>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</si>
  <si>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</si>
  <si>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</si>
  <si>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</si>
  <si>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</si>
  <si>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</si>
  <si>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</si>
  <si>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</si>
  <si>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</si>
  <si>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</si>
  <si>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</si>
  <si>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</si>
  <si>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</si>
  <si>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</si>
  <si>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</si>
  <si>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</si>
  <si>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</si>
  <si>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</si>
  <si>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</si>
  <si>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</si>
  <si>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</si>
  <si>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</si>
  <si>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</si>
  <si>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</si>
  <si>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</si>
  <si>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</si>
  <si>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</si>
  <si>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</si>
  <si>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</si>
  <si>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</si>
  <si>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</si>
  <si>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</si>
  <si>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</si>
  <si>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</si>
  <si>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</si>
  <si>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</si>
  <si>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</si>
  <si>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</si>
  <si>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</si>
  <si>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Planeación de Guanajuato, Gto.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</si>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</sst>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3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3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6609641.1299999999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6609641.1299999999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6609641.1299999999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6609641.1299999999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5796699.5500000007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5796699.5500000007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4908766.5600000005</v>
      </c>
      <c r="D96" s="124">
        <f t="shared" ref="D96:D159" si="0">C96/$C$94</f>
        <v>0.84682093968454852</v>
      </c>
      <c r="E96" s="42"/>
    </row>
    <row r="97" spans="1:5" x14ac:dyDescent="0.2">
      <c r="A97" s="44">
        <v>5111</v>
      </c>
      <c r="B97" s="42" t="s">
        <v>279</v>
      </c>
      <c r="C97" s="45">
        <v>1502534.84</v>
      </c>
      <c r="D97" s="46">
        <f t="shared" si="0"/>
        <v>0.25920522998298229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77786.240000000005</v>
      </c>
      <c r="D99" s="46">
        <f t="shared" si="0"/>
        <v>1.3419056711331536E-2</v>
      </c>
      <c r="E99" s="42"/>
    </row>
    <row r="100" spans="1:5" x14ac:dyDescent="0.2">
      <c r="A100" s="44">
        <v>5114</v>
      </c>
      <c r="B100" s="42" t="s">
        <v>282</v>
      </c>
      <c r="C100" s="45">
        <v>1266819.19</v>
      </c>
      <c r="D100" s="46">
        <f t="shared" si="0"/>
        <v>0.21854146123547144</v>
      </c>
      <c r="E100" s="42"/>
    </row>
    <row r="101" spans="1:5" x14ac:dyDescent="0.2">
      <c r="A101" s="44">
        <v>5115</v>
      </c>
      <c r="B101" s="42" t="s">
        <v>283</v>
      </c>
      <c r="C101" s="45">
        <v>2061626.29</v>
      </c>
      <c r="D101" s="46">
        <f t="shared" si="0"/>
        <v>0.35565519175476323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185434.05</v>
      </c>
      <c r="D103" s="124">
        <f t="shared" si="0"/>
        <v>3.1989591387395599E-2</v>
      </c>
      <c r="E103" s="42"/>
    </row>
    <row r="104" spans="1:5" x14ac:dyDescent="0.2">
      <c r="A104" s="44">
        <v>5121</v>
      </c>
      <c r="B104" s="42" t="s">
        <v>286</v>
      </c>
      <c r="C104" s="45">
        <v>113610.56</v>
      </c>
      <c r="D104" s="46">
        <f t="shared" si="0"/>
        <v>1.9599180364626625E-2</v>
      </c>
      <c r="E104" s="42"/>
    </row>
    <row r="105" spans="1:5" x14ac:dyDescent="0.2">
      <c r="A105" s="44">
        <v>5122</v>
      </c>
      <c r="B105" s="42" t="s">
        <v>287</v>
      </c>
      <c r="C105" s="45">
        <v>48660.32</v>
      </c>
      <c r="D105" s="46">
        <f t="shared" si="0"/>
        <v>8.3944871698585777E-3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28</v>
      </c>
      <c r="D107" s="46">
        <f t="shared" si="0"/>
        <v>4.8303348756448823E-6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22400.17</v>
      </c>
      <c r="D109" s="46">
        <f t="shared" si="0"/>
        <v>3.8642972275490794E-3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735</v>
      </c>
      <c r="D112" s="46">
        <f t="shared" si="0"/>
        <v>1.2679629048567817E-4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702498.94</v>
      </c>
      <c r="D113" s="124">
        <f t="shared" si="0"/>
        <v>0.12118946892805577</v>
      </c>
      <c r="E113" s="42"/>
    </row>
    <row r="114" spans="1:5" x14ac:dyDescent="0.2">
      <c r="A114" s="44">
        <v>5131</v>
      </c>
      <c r="B114" s="42" t="s">
        <v>296</v>
      </c>
      <c r="C114" s="45">
        <v>141200</v>
      </c>
      <c r="D114" s="46">
        <f t="shared" si="0"/>
        <v>2.4358688730037766E-2</v>
      </c>
      <c r="E114" s="42"/>
    </row>
    <row r="115" spans="1:5" x14ac:dyDescent="0.2">
      <c r="A115" s="44">
        <v>5132</v>
      </c>
      <c r="B115" s="42" t="s">
        <v>297</v>
      </c>
      <c r="C115" s="45">
        <v>156818.20000000001</v>
      </c>
      <c r="D115" s="46">
        <f t="shared" si="0"/>
        <v>2.7053015021280512E-2</v>
      </c>
      <c r="E115" s="42"/>
    </row>
    <row r="116" spans="1:5" x14ac:dyDescent="0.2">
      <c r="A116" s="44">
        <v>5133</v>
      </c>
      <c r="B116" s="42" t="s">
        <v>298</v>
      </c>
      <c r="C116" s="45">
        <v>284420</v>
      </c>
      <c r="D116" s="46">
        <f t="shared" si="0"/>
        <v>4.9065851618961341E-2</v>
      </c>
      <c r="E116" s="42"/>
    </row>
    <row r="117" spans="1:5" x14ac:dyDescent="0.2">
      <c r="A117" s="44">
        <v>5134</v>
      </c>
      <c r="B117" s="42" t="s">
        <v>299</v>
      </c>
      <c r="C117" s="45">
        <v>19703.349999999999</v>
      </c>
      <c r="D117" s="46">
        <f t="shared" si="0"/>
        <v>3.3990635240013427E-3</v>
      </c>
      <c r="E117" s="42"/>
    </row>
    <row r="118" spans="1:5" x14ac:dyDescent="0.2">
      <c r="A118" s="44">
        <v>5135</v>
      </c>
      <c r="B118" s="42" t="s">
        <v>300</v>
      </c>
      <c r="C118" s="45">
        <v>7691.99</v>
      </c>
      <c r="D118" s="46">
        <f t="shared" si="0"/>
        <v>1.3269602700039884E-3</v>
      </c>
      <c r="E118" s="42"/>
    </row>
    <row r="119" spans="1:5" x14ac:dyDescent="0.2">
      <c r="A119" s="44">
        <v>5136</v>
      </c>
      <c r="B119" s="42" t="s">
        <v>301</v>
      </c>
      <c r="C119" s="45">
        <v>2152</v>
      </c>
      <c r="D119" s="46">
        <f t="shared" si="0"/>
        <v>3.7124573758527809E-4</v>
      </c>
      <c r="E119" s="42"/>
    </row>
    <row r="120" spans="1:5" x14ac:dyDescent="0.2">
      <c r="A120" s="44">
        <v>5137</v>
      </c>
      <c r="B120" s="42" t="s">
        <v>302</v>
      </c>
      <c r="C120" s="45">
        <v>2310.4</v>
      </c>
      <c r="D120" s="46">
        <f t="shared" si="0"/>
        <v>3.9857163202464059E-4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304</v>
      </c>
      <c r="C122" s="45">
        <v>88203</v>
      </c>
      <c r="D122" s="46">
        <f t="shared" si="0"/>
        <v>1.5216072394160913E-2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3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990533.33</v>
      </c>
      <c r="D15" s="18">
        <v>990533.33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51805.25</v>
      </c>
      <c r="D20" s="18">
        <v>51805.25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229121.76</v>
      </c>
      <c r="D23" s="18">
        <v>229121.76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2200</v>
      </c>
      <c r="D24" s="18">
        <v>2200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1424508.09</v>
      </c>
      <c r="D64" s="18">
        <f t="shared" ref="D64:E64" si="0">SUM(D65:D72)</f>
        <v>0</v>
      </c>
      <c r="E64" s="18">
        <f t="shared" si="0"/>
        <v>921609.11</v>
      </c>
    </row>
    <row r="65" spans="1:9" x14ac:dyDescent="0.2">
      <c r="A65" s="16">
        <v>1241</v>
      </c>
      <c r="B65" s="14" t="s">
        <v>157</v>
      </c>
      <c r="C65" s="18">
        <v>923470.25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41266.639999999999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223000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921609.11</v>
      </c>
    </row>
    <row r="70" spans="1:9" x14ac:dyDescent="0.2">
      <c r="A70" s="16">
        <v>1246</v>
      </c>
      <c r="B70" s="14" t="s">
        <v>162</v>
      </c>
      <c r="C70" s="18">
        <v>236771.20000000001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26050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601007.80999999994</v>
      </c>
      <c r="D110" s="18">
        <f>SUM(D111:D119)</f>
        <v>601007.80999999994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675300.51</v>
      </c>
      <c r="D111" s="18">
        <f>C111</f>
        <v>675300.51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1799.74</v>
      </c>
      <c r="D112" s="18">
        <f t="shared" ref="D112:D119" si="1">C112</f>
        <v>1799.74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-167578.15</v>
      </c>
      <c r="D117" s="18">
        <f t="shared" si="1"/>
        <v>-167578.15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91485.71</v>
      </c>
      <c r="D119" s="18">
        <f t="shared" si="1"/>
        <v>91485.71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3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812941.58</v>
      </c>
    </row>
    <row r="16" spans="1:5" x14ac:dyDescent="0.2">
      <c r="A16" s="27">
        <v>3220</v>
      </c>
      <c r="B16" s="23" t="s">
        <v>387</v>
      </c>
      <c r="C16" s="28">
        <v>2649692.19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3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2289687.2599999998</v>
      </c>
      <c r="D10" s="28">
        <v>2679525.59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2289687.2599999998</v>
      </c>
      <c r="D16" s="84">
        <f>SUM(D9:D15)</f>
        <v>2679525.59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130795.02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130795.02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130795.02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812941.58</v>
      </c>
      <c r="D48" s="84">
        <v>947592.51</v>
      </c>
    </row>
    <row r="49" spans="1:4" x14ac:dyDescent="0.2">
      <c r="A49" s="27"/>
      <c r="B49" s="85" t="s">
        <v>509</v>
      </c>
      <c r="C49" s="84">
        <f>C54+C66+C94+C97+C50</f>
        <v>18364.439999999999</v>
      </c>
      <c r="D49" s="84">
        <f>D54+D66+D94+D97+D50</f>
        <v>315448.59999999998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111962.55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111962.55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106752.55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5210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18364.439999999999</v>
      </c>
      <c r="D97" s="84">
        <f>SUM(D98:D102)</f>
        <v>203486.05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50734.05</v>
      </c>
    </row>
    <row r="99" spans="1:4" x14ac:dyDescent="0.2">
      <c r="A99" s="27">
        <v>2112</v>
      </c>
      <c r="B99" s="23" t="s">
        <v>523</v>
      </c>
      <c r="C99" s="28">
        <v>1800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16564.439999999999</v>
      </c>
      <c r="D100" s="28">
        <v>152752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831306.0199999999</v>
      </c>
      <c r="D145" s="84">
        <f>D48+D49+D103-D109-D112</f>
        <v>1263041.1099999999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6609641.1299999999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6609641.1299999999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5796699.5499999998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5796699.5499999998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8359520.9900000002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-2089879.86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340000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-6609641.1299999999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-8359520.9900000002</v>
      </c>
    </row>
    <row r="51" spans="1:3" x14ac:dyDescent="0.2">
      <c r="A51" s="23">
        <v>8220</v>
      </c>
      <c r="B51" s="112" t="s">
        <v>46</v>
      </c>
      <c r="C51" s="114">
        <v>3174821.44</v>
      </c>
    </row>
    <row r="52" spans="1:3" x14ac:dyDescent="0.2">
      <c r="A52" s="23">
        <v>8230</v>
      </c>
      <c r="B52" s="112" t="s">
        <v>599</v>
      </c>
      <c r="C52" s="114">
        <v>-612000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18364.439999999999</v>
      </c>
    </row>
    <row r="56" spans="1:3" x14ac:dyDescent="0.2">
      <c r="A56" s="23">
        <v>8270</v>
      </c>
      <c r="B56" s="112" t="s">
        <v>42</v>
      </c>
      <c r="C56" s="114">
        <v>5778335.1100000003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2019-02-13T21:19:08Z</cp:lastPrinted>
  <dcterms:created xsi:type="dcterms:W3CDTF">2012-12-11T20:36:24Z</dcterms:created>
  <dcterms:modified xsi:type="dcterms:W3CDTF">2024-10-11T16:02:53Z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