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5\"/>
    </mc:Choice>
  </mc:AlternateContent>
  <xr:revisionPtr revIDLastSave="0" documentId="8_{C4F0C4E8-C375-4C1D-8626-B914D30322F2}" xr6:coauthVersionLast="47" xr6:coauthVersionMax="47" xr10:uidLastSave="{00000000-0000-0000-0000-000000000000}"/>
  <bookViews>
    <workbookView xWindow="4545" yWindow="4215" windowWidth="21600" windowHeight="11385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<sst xmlns="http://schemas.openxmlformats.org/spreadsheetml/2006/main" count="859" uniqueCount="603">
  <si>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</si>
  <si>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</si>
  <si>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</si>
  <si>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</si>
  <si>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</si>
  <si>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</si>
  <si>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</si>
  <si>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</si>
  <si>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</si>
  <si>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</si>
  <si>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</si>
  <si>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</si>
  <si>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</si>
  <si>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</si>
  <si>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</si>
  <si>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</si>
  <si>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</si>
  <si>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</si>
  <si>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</si>
  <si>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</si>
  <si>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</si>
  <si>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</si>
  <si>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</si>
  <si>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</si>
  <si>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</si>
  <si>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</si>
  <si>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</si>
  <si>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</si>
  <si>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</si>
  <si>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</si>
  <si>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</si>
  <si>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</si>
  <si>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</si>
  <si>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</si>
  <si>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</si>
  <si>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</si>
  <si>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</si>
  <si>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</si>
  <si>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</si>
  <si>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</si>
  <si>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</si>
  <si>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</si>
  <si>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</si>
  <si>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</si>
  <si>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</si>
  <si>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</si>
  <si>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</si>
  <si>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</si>
  <si>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</si>
  <si>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</si>
  <si>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</si>
  <si>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</si>
  <si>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</si>
  <si>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</si>
  <si>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</si>
  <si>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</si>
  <si>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</si>
  <si>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</si>
  <si>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</si>
  <si>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</si>
  <si>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</si>
  <si>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</si>
  <si>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</si>
  <si>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</si>
  <si>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</si>
  <si>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</si>
  <si>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</si>
  <si>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</si>
  <si>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</si>
  <si>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</si>
  <si>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</si>
  <si>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</si>
  <si>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</si>
  <si>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</si>
  <si>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</si>
  <si>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</si>
  <si>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</si>
  <si>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</si>
  <si>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</si>
  <si>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</si>
  <si>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</si>
  <si>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</si>
  <si>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</si>
  <si>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</si>
  <si>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</si>
  <si>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</si>
  <si>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</si>
  <si>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</si>
  <si>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</si>
  <si>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</si>
  <si>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</si>
  <si>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</si>
  <si>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</si>
  <si>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</si>
  <si>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</si>
  <si>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</si>
  <si>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</si>
  <si>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</si>
  <si>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</si>
  <si>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</si>
  <si>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</si>
  <si>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</si>
  <si>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</si>
  <si>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</si>
  <si>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</si>
  <si>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</si>
  <si>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</si>
  <si>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</si>
  <si>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</si>
  <si>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</si>
  <si>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</si>
  <si>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</si>
  <si>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</si>
  <si>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</si>
  <si>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</si>
  <si>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</si>
  <si>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</si>
  <si>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</si>
  <si>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</si>
  <si>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</si>
  <si>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</si>
  <si>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</si>
  <si>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</si>
  <si>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</si>
  <si>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</si>
  <si>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</si>
  <si>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</si>
  <si>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</si>
  <si>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</si>
  <si>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</si>
  <si>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</si>
  <si>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</si>
  <si>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</si>
  <si>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</si>
  <si>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</si>
  <si>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</si>
  <si>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</si>
  <si>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</si>
  <si>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</si>
  <si>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</si>
  <si>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</si>
  <si>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</si>
  <si>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</si>
  <si>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</si>
  <si>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</si>
  <si>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</si>
  <si>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</si>
  <si>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</si>
  <si>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</si>
  <si>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</si>
  <si>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</si>
  <si>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</si>
  <si>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</si>
  <si>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</si>
  <si>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</si>
  <si>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</si>
  <si>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</si>
  <si>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</si>
  <si>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</si>
  <si>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</si>
  <si>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</si>
  <si>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</si>
  <si>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</si>
  <si>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</si>
  <si>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</si>
  <si>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</si>
  <si>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</si>
  <si>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</si>
  <si>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</si>
  <si>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</si>
  <si>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</si>
  <si>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</si>
  <si>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</si>
  <si>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</si>
  <si>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</si>
  <si>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</si>
  <si>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</si>
  <si>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</si>
  <si>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</si>
  <si>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</si>
  <si>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</si>
  <si>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</si>
  <si>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</si>
  <si>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</si>
  <si>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</si>
  <si>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</si>
  <si>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</si>
  <si>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</si>
  <si>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</si>
  <si>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</si>
  <si>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</si>
  <si>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</si>
  <si>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</si>
  <si>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</si>
  <si>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</si>
  <si>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</si>
  <si>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</si>
  <si>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</si>
  <si>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</si>
  <si>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</si>
  <si>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</si>
  <si>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</si>
  <si>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</si>
  <si>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</si>
  <si>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</si>
  <si>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</si>
  <si>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</si>
  <si>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</si>
  <si>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</si>
  <si>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</si>
  <si>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</si>
  <si>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</si>
  <si>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</si>
  <si>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</si>
  <si>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</si>
  <si>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</si>
  <si>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</si>
  <si>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</si>
  <si>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</si>
  <si>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</si>
  <si>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</si>
  <si>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</si>
  <si>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</si>
  <si>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</si>
  <si>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</si>
  <si>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</si>
  <si>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</si>
  <si>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</si>
  <si>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</si>
  <si>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</si>
  <si>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</si>
  <si>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</si>
  <si>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</si>
  <si>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</si>
  <si>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</si>
  <si>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</si>
  <si>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</si>
  <si>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</si>
  <si>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</si>
  <si>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</si>
  <si>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</si>
  <si>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</si>
  <si>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</si>
  <si>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</si>
  <si>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</si>
  <si>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</si>
  <si>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</si>
  <si>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</si>
  <si>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</si>
  <si>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</si>
  <si>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</si>
  <si>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</si>
  <si>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</si>
  <si>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</si>
  <si>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</si>
  <si>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</si>
  <si>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</si>
  <si>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</si>
  <si>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</si>
  <si>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</si>
  <si>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</si>
  <si>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</si>
  <si>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</si>
  <si>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</si>
  <si>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</si>
  <si>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</si>
  <si>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</si>
  <si>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</si>
  <si>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</si>
  <si>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</si>
  <si>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</si>
  <si>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</si>
  <si>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</si>
  <si>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</si>
  <si>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</si>
  <si>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</si>
  <si>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</si>
  <si>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</si>
  <si>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</si>
  <si>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</si>
  <si>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</si>
  <si>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</si>
  <si>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</si>
  <si>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</si>
  <si>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</si>
  <si>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</si>
  <si>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</si>
  <si>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</si>
  <si>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</si>
  <si>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</si>
  <si>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</si>
  <si>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</si>
  <si>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</si>
  <si>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</si>
  <si>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</si>
  <si>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</si>
  <si>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</si>
  <si>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</si>
  <si>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</si>
  <si>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</si>
  <si>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</si>
  <si>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</si>
  <si>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</si>
  <si>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</si>
  <si>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</si>
  <si>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</si>
  <si>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</si>
  <si>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</si>
  <si>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</si>
  <si>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</si>
  <si>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</si>
  <si>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</si>
  <si>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</si>
  <si>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</si>
  <si>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</si>
  <si>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</si>
  <si>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</si>
  <si>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</si>
  <si>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</si>
  <si>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</si>
  <si>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</si>
  <si>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</si>
  <si>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</si>
  <si>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</si>
  <si>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</si>
  <si>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</si>
  <si>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</si>
  <si>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</si>
  <si>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</si>
  <si>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</si>
  <si>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</si>
  <si>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</si>
  <si>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</si>
  <si>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</si>
  <si>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</si>
  <si>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</si>
  <si>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</si>
  <si>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</si>
  <si>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</si>
  <si>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</si>
  <si>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</si>
  <si>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</si>
  <si>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</si>
  <si>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</si>
  <si>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</si>
  <si>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</si>
  <si>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</si>
  <si>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</si>
  <si>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</si>
  <si>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</si>
  <si>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</si>
  <si>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</si>
  <si>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</si>
  <si>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</si>
  <si>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</si>
  <si>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</si>
  <si>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</si>
  <si>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</si>
  <si>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</si>
  <si>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</si>
  <si>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</si>
  <si>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</si>
  <si>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</si>
  <si>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</si>
  <si>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</si>
  <si>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</si>
  <si>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</si>
  <si>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</si>
  <si>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</si>
  <si>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</si>
  <si>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</si>
  <si>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</si>
  <si>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</si>
  <si>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</si>
  <si>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</si>
  <si>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</si>
  <si>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</si>
  <si>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</si>
  <si>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</si>
  <si>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</si>
  <si>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</si>
  <si>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</si>
  <si>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</si>
  <si>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</si>
  <si>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</si>
  <si>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</si>
  <si>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</si>
  <si>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</si>
  <si>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</si>
  <si>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</si>
  <si>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</si>
  <si>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</si>
  <si>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</si>
  <si>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</si>
  <si>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</si>
  <si>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</si>
  <si>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</si>
  <si>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</si>
  <si>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</si>
  <si>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</si>
  <si>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</si>
  <si>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</si>
  <si>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</si>
  <si>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</si>
  <si>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</si>
  <si>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</si>
  <si>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</si>
  <si>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</si>
  <si>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</si>
  <si>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</si>
  <si>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</si>
  <si>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</si>
  <si>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</si>
  <si>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</si>
  <si>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</si>
  <si>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</si>
  <si>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</si>
  <si>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</si>
  <si>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</si>
  <si>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</si>
  <si>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</si>
  <si>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</si>
  <si>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</si>
  <si>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</si>
  <si>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</si>
  <si>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</si>
  <si>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</si>
  <si>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</si>
  <si>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</si>
  <si>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</si>
  <si>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</si>
  <si>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</si>
  <si>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</si>
  <si>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</si>
  <si>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</si>
  <si>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</si>
  <si>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</si>
  <si>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</si>
  <si>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</si>
  <si>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</si>
  <si>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</si>
  <si>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</si>
  <si>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</si>
  <si>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</si>
  <si>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</si>
  <si>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</si>
  <si>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</si>
  <si>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</si>
  <si>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</si>
  <si>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</si>
  <si>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</si>
  <si>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</si>
  <si>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</si>
  <si>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</si>
  <si>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</si>
  <si>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</si>
  <si>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</si>
  <si>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</si>
  <si>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</si>
  <si>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</si>
  <si>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</si>
  <si>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</si>
  <si>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</si>
  <si>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</si>
  <si>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</si>
  <si>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</si>
  <si>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</si>
  <si>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</si>
  <si>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</si>
  <si>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</si>
  <si>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</si>
  <si>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</si>
  <si>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</si>
  <si>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</si>
  <si>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</si>
  <si>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</si>
  <si>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</si>
  <si>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</si>
  <si>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</si>
  <si>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</si>
  <si>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</si>
  <si>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</si>
  <si>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</si>
  <si>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</si>
  <si>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</si>
  <si>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</si>
  <si>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</si>
  <si>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</si>
  <si>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</si>
  <si>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</si>
  <si>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</si>
  <si>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</si>
  <si>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</si>
  <si>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</si>
  <si>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</si>
  <si>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</si>
  <si>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</si>
  <si>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</si>
  <si>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</si>
  <si>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</si>
  <si>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</si>
  <si>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</si>
  <si>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</si>
  <si>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</si>
  <si>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</si>
  <si>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</si>
  <si>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</si>
  <si>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</si>
  <si>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</si>
  <si>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</si>
  <si>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</si>
  <si>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</si>
  <si>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</si>
  <si>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</si>
  <si>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</si>
  <si>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</si>
  <si>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</si>
  <si>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</si>
  <si>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</si>
  <si>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</si>
  <si>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</si>
  <si>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</si>
  <si>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</si>
  <si>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</si>
  <si>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</si>
  <si>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</si>
  <si>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</si>
  <si>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</si>
  <si>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</si>
  <si>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</si>
  <si>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</si>
  <si>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</si>
  <si>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</si>
  <si>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</si>
  <si>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</si>
  <si>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</si>
  <si>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</si>
  <si>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</si>
  <si>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</si>
  <si>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</si>
  <si>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</si>
  <si>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</si>
  <si>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</si>
  <si>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</si>
  <si>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</si>
  <si>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</si>
  <si>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</si>
  <si>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</si>
  <si>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</si>
  <si>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</si>
  <si>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</si>
  <si>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</si>
  <si>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</si>
  <si>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</si>
  <si>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</si>
  <si>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</si>
  <si>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</si>
  <si>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</si>
  <si>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</si>
  <si>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</si>
  <si>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</si>
  <si>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</si>
  <si>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</si>
  <si>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</si>
  <si>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</si>
  <si>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</si>
  <si>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</si>
  <si>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</si>
  <si>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</si>
  <si>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</si>
  <si>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</si>
  <si>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</si>
  <si>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</si>
  <si>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</si>
  <si>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</si>
  <si>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</si>
  <si>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</si>
  <si>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</si>
  <si>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</si>
  <si>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</si>
  <si>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</si>
  <si>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</si>
  <si>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</si>
  <si>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</si>
  <si>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</si>
  <si>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</si>
  <si>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</si>
  <si>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</si>
  <si>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</si>
  <si>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</si>
  <si>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</si>
  <si>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</si>
  <si>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</si>
  <si>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</si>
  <si>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</si>
  <si>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</si>
  <si>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</si>
  <si>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</si>
  <si>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</si>
  <si>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</si>
  <si>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</si>
  <si>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de Planeación de Guanajuato, Gto.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</si>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</sst>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2025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1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50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2025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1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2215273.0499999998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0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2215273.0499999998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2215273.0499999998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2215273.0499999998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1933692.9700000002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1933692.9700000002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1698394.0300000003</v>
      </c>
      <c r="D96" s="124">
        <f t="shared" ref="D96:D159" si="0">C96/$C$94</f>
        <v>0.87831628720251287</v>
      </c>
      <c r="E96" s="42"/>
    </row>
    <row r="97" spans="1:5" x14ac:dyDescent="0.2">
      <c r="A97" s="44">
        <v>5111</v>
      </c>
      <c r="B97" s="42" t="s">
        <v>280</v>
      </c>
      <c r="C97" s="45">
        <v>571644.78</v>
      </c>
      <c r="D97" s="46">
        <f t="shared" si="0"/>
        <v>0.29562334293432319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4672.5600000000004</v>
      </c>
      <c r="D99" s="46">
        <f t="shared" si="0"/>
        <v>2.4163918845916889E-3</v>
      </c>
      <c r="E99" s="42"/>
    </row>
    <row r="100" spans="1:5" x14ac:dyDescent="0.2">
      <c r="A100" s="44">
        <v>5114</v>
      </c>
      <c r="B100" s="42" t="s">
        <v>283</v>
      </c>
      <c r="C100" s="45">
        <v>476060.83</v>
      </c>
      <c r="D100" s="46">
        <f t="shared" si="0"/>
        <v>0.24619256385878052</v>
      </c>
      <c r="E100" s="42"/>
    </row>
    <row r="101" spans="1:5" x14ac:dyDescent="0.2">
      <c r="A101" s="44">
        <v>5115</v>
      </c>
      <c r="B101" s="42" t="s">
        <v>284</v>
      </c>
      <c r="C101" s="45">
        <v>646015.86</v>
      </c>
      <c r="D101" s="46">
        <f t="shared" si="0"/>
        <v>0.3340839885248173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88196.88</v>
      </c>
      <c r="D103" s="124">
        <f t="shared" si="0"/>
        <v>4.561059142703508E-2</v>
      </c>
      <c r="E103" s="42"/>
    </row>
    <row r="104" spans="1:5" x14ac:dyDescent="0.2">
      <c r="A104" s="44">
        <v>5121</v>
      </c>
      <c r="B104" s="42" t="s">
        <v>287</v>
      </c>
      <c r="C104" s="45">
        <v>70713.83</v>
      </c>
      <c r="D104" s="46">
        <f t="shared" si="0"/>
        <v>3.6569316379114723E-2</v>
      </c>
      <c r="E104" s="42"/>
    </row>
    <row r="105" spans="1:5" x14ac:dyDescent="0.2">
      <c r="A105" s="44">
        <v>5122</v>
      </c>
      <c r="B105" s="42" t="s">
        <v>288</v>
      </c>
      <c r="C105" s="45">
        <v>10283.049999999999</v>
      </c>
      <c r="D105" s="46">
        <f t="shared" si="0"/>
        <v>5.3178297483286599E-3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7200</v>
      </c>
      <c r="D109" s="46">
        <f t="shared" si="0"/>
        <v>3.7234452995916923E-3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147102.06</v>
      </c>
      <c r="D113" s="124">
        <f t="shared" si="0"/>
        <v>7.6073121370452093E-2</v>
      </c>
      <c r="E113" s="42"/>
    </row>
    <row r="114" spans="1:5" x14ac:dyDescent="0.2">
      <c r="A114" s="44">
        <v>5131</v>
      </c>
      <c r="B114" s="42" t="s">
        <v>297</v>
      </c>
      <c r="C114" s="45">
        <v>52140.76</v>
      </c>
      <c r="D114" s="46">
        <f t="shared" si="0"/>
        <v>2.6964342741547017E-2</v>
      </c>
      <c r="E114" s="42"/>
    </row>
    <row r="115" spans="1:5" x14ac:dyDescent="0.2">
      <c r="A115" s="44">
        <v>5132</v>
      </c>
      <c r="B115" s="42" t="s">
        <v>298</v>
      </c>
      <c r="C115" s="45">
        <v>47001.4</v>
      </c>
      <c r="D115" s="46">
        <f t="shared" si="0"/>
        <v>2.4306547486698468E-2</v>
      </c>
      <c r="E115" s="42"/>
    </row>
    <row r="116" spans="1:5" x14ac:dyDescent="0.2">
      <c r="A116" s="44">
        <v>5133</v>
      </c>
      <c r="B116" s="42" t="s">
        <v>299</v>
      </c>
      <c r="C116" s="45">
        <v>6428.44</v>
      </c>
      <c r="D116" s="46">
        <f t="shared" si="0"/>
        <v>3.3244367641260025E-3</v>
      </c>
      <c r="E116" s="42"/>
    </row>
    <row r="117" spans="1:5" x14ac:dyDescent="0.2">
      <c r="A117" s="44">
        <v>5134</v>
      </c>
      <c r="B117" s="42" t="s">
        <v>300</v>
      </c>
      <c r="C117" s="45">
        <v>14681.46</v>
      </c>
      <c r="D117" s="46">
        <f t="shared" si="0"/>
        <v>7.5924462816865891E-3</v>
      </c>
      <c r="E117" s="42"/>
    </row>
    <row r="118" spans="1:5" x14ac:dyDescent="0.2">
      <c r="A118" s="44">
        <v>5135</v>
      </c>
      <c r="B118" s="42" t="s">
        <v>301</v>
      </c>
      <c r="C118" s="45">
        <v>406</v>
      </c>
      <c r="D118" s="46">
        <f t="shared" si="0"/>
        <v>2.0996094328253154E-4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1186</v>
      </c>
      <c r="D120" s="46">
        <f t="shared" si="0"/>
        <v>6.1333418407163152E-4</v>
      </c>
      <c r="E120" s="42"/>
    </row>
    <row r="121" spans="1:5" x14ac:dyDescent="0.2">
      <c r="A121" s="44">
        <v>5138</v>
      </c>
      <c r="B121" s="42" t="s">
        <v>304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5139</v>
      </c>
      <c r="B122" s="42" t="s">
        <v>305</v>
      </c>
      <c r="C122" s="45">
        <v>25258</v>
      </c>
      <c r="D122" s="46">
        <f t="shared" si="0"/>
        <v>1.3062052969039856E-2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2025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1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990533.33</v>
      </c>
      <c r="D15" s="18">
        <v>990533.33</v>
      </c>
      <c r="E15" s="18">
        <v>990533.33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44346.79</v>
      </c>
      <c r="D20" s="18">
        <v>44346.79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229121.76</v>
      </c>
      <c r="D23" s="18">
        <v>229121.76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-4000</v>
      </c>
      <c r="D24" s="18">
        <v>-4000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1424508.09</v>
      </c>
      <c r="D64" s="18">
        <f t="shared" ref="D64:E64" si="0">SUM(D65:D72)</f>
        <v>0</v>
      </c>
      <c r="E64" s="18">
        <f t="shared" si="0"/>
        <v>1022447.99</v>
      </c>
    </row>
    <row r="65" spans="1:9" x14ac:dyDescent="0.2">
      <c r="A65" s="16">
        <v>1241</v>
      </c>
      <c r="B65" s="14" t="s">
        <v>158</v>
      </c>
      <c r="C65" s="18">
        <v>923470.25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41266.639999999999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223000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1022447.99</v>
      </c>
    </row>
    <row r="70" spans="1:9" x14ac:dyDescent="0.2">
      <c r="A70" s="16">
        <v>1246</v>
      </c>
      <c r="B70" s="14" t="s">
        <v>163</v>
      </c>
      <c r="C70" s="18">
        <v>236771.20000000001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26050</v>
      </c>
      <c r="D76" s="18">
        <f>SUM(D77:D81)</f>
        <v>0</v>
      </c>
      <c r="E76" s="18">
        <f>SUM(E77:E81)</f>
        <v>28655</v>
      </c>
    </row>
    <row r="77" spans="1:9" x14ac:dyDescent="0.2">
      <c r="A77" s="16">
        <v>1251</v>
      </c>
      <c r="B77" s="14" t="s">
        <v>168</v>
      </c>
      <c r="C77" s="18">
        <v>26050</v>
      </c>
      <c r="D77" s="18">
        <v>0</v>
      </c>
      <c r="E77" s="18">
        <v>28655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634151.1</v>
      </c>
      <c r="D110" s="18">
        <f>SUM(D111:D119)</f>
        <v>634151.1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219253.34</v>
      </c>
      <c r="D111" s="18">
        <f>C111</f>
        <v>219253.34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-5000.26</v>
      </c>
      <c r="D112" s="18">
        <f t="shared" ref="D112:D119" si="1">C112</f>
        <v>-5000.26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-157875.88</v>
      </c>
      <c r="D117" s="18">
        <f t="shared" si="1"/>
        <v>-157875.88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577773.9</v>
      </c>
      <c r="D119" s="18">
        <f t="shared" si="1"/>
        <v>577773.9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2025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1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281580.08</v>
      </c>
    </row>
    <row r="16" spans="1:5" x14ac:dyDescent="0.2">
      <c r="A16" s="27">
        <v>3220</v>
      </c>
      <c r="B16" s="23" t="s">
        <v>388</v>
      </c>
      <c r="C16" s="28">
        <v>2904275.6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2025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1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2160549.7999999998</v>
      </c>
      <c r="D10" s="28">
        <v>2624815.7400000002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2160549.7999999998</v>
      </c>
      <c r="D16" s="84">
        <f>SUM(D9:D15)</f>
        <v>2624815.7400000002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0</v>
      </c>
      <c r="D44" s="84">
        <f>D21+D29+D38</f>
        <v>0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7"/>
    </row>
    <row r="48" spans="1:5" x14ac:dyDescent="0.2">
      <c r="A48" s="34">
        <v>3210</v>
      </c>
      <c r="B48" s="35" t="s">
        <v>521</v>
      </c>
      <c r="C48" s="84">
        <v>281580.08</v>
      </c>
      <c r="D48" s="84">
        <v>254583.41</v>
      </c>
    </row>
    <row r="49" spans="1:4" x14ac:dyDescent="0.2">
      <c r="A49" s="27"/>
      <c r="B49" s="85" t="s">
        <v>510</v>
      </c>
      <c r="C49" s="84">
        <f>C54+C66+C94+C97+C50</f>
        <v>223840.47999999998</v>
      </c>
      <c r="D49" s="84">
        <f>D54+D66+D94+D97+D50</f>
        <v>199020.32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100838.88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100838.88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100838.88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223840.47999999998</v>
      </c>
      <c r="D97" s="84">
        <f>SUM(D98:D102)</f>
        <v>98181.440000000002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76814.42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147026.06</v>
      </c>
      <c r="D100" s="28">
        <v>98181.440000000002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2215273.0499999998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2215273.0499999998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2215273.0499999998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-1709852.4899999998</v>
      </c>
      <c r="D145" s="84">
        <f>D48+D49+D103-D109-D112</f>
        <v>453603.73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2025</v>
      </c>
    </row>
    <row r="6" spans="1:3" x14ac:dyDescent="0.2">
      <c r="A6" s="47" t="s">
        <v>435</v>
      </c>
      <c r="B6" s="47"/>
      <c r="C6" s="92">
        <v>2215273.0499999998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2215273.0499999998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2025</v>
      </c>
    </row>
    <row r="6" spans="1:3" x14ac:dyDescent="0.2">
      <c r="A6" s="72" t="s">
        <v>448</v>
      </c>
      <c r="B6" s="47"/>
      <c r="C6" s="96">
        <v>1933692.97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1933692.97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34"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2025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1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8861092.25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-6645819.2000000002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-2215273.0499999998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3" x14ac:dyDescent="0.2">
      <c r="B49" s="149" t="s">
        <v>406</v>
      </c>
      <c r="C49" s="148">
        <f>H1</f>
        <v>2025</v>
      </c>
    </row>
    <row r="50" spans="1:3" x14ac:dyDescent="0.2">
      <c r="A50" s="23">
        <v>8210</v>
      </c>
      <c r="B50" s="112" t="s">
        <v>47</v>
      </c>
      <c r="C50" s="114">
        <v>-8861092.25</v>
      </c>
    </row>
    <row r="51" spans="1:3" x14ac:dyDescent="0.2">
      <c r="A51" s="23">
        <v>8220</v>
      </c>
      <c r="B51" s="112" t="s">
        <v>46</v>
      </c>
      <c r="C51" s="114">
        <v>7447292.29</v>
      </c>
    </row>
    <row r="52" spans="1:3" x14ac:dyDescent="0.2">
      <c r="A52" s="23">
        <v>8230</v>
      </c>
      <c r="B52" s="112" t="s">
        <v>600</v>
      </c>
      <c r="C52" s="114">
        <v>-519893.01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223840.48</v>
      </c>
    </row>
    <row r="56" spans="1:3" x14ac:dyDescent="0.2">
      <c r="A56" s="23">
        <v>8270</v>
      </c>
      <c r="B56" s="112" t="s">
        <v>42</v>
      </c>
      <c r="C56" s="114">
        <v>1709852.49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2019-02-13T21:19:08Z</cp:lastPrinted>
  <dcterms:created xsi:type="dcterms:W3CDTF">2012-12-11T20:36:24Z</dcterms:created>
  <dcterms:modified xsi:type="dcterms:W3CDTF">2025-04-10T23:19:34Z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