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A87345CE-82E5-42D1-B9A8-69193C5A6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<sst xmlns="http://schemas.openxmlformats.org/spreadsheetml/2006/main" count="27" uniqueCount="27">
  <si>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</si>
  <si>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</si>
  <si>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</si>
  <si>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</si>
  <si>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</si>
  <si>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</si>
  <si>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</si>
  <si>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</si>
  <si>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</si>
  <si>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</si>
  <si>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</si>
  <si>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</si>
  <si>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</si>
  <si>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</si>
  <si>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</si>
  <si>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</si>
  <si>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</si>
  <si>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</si>
  <si>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</si>
  <si>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</si>
  <si>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</si>
  <si>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</si>
  <si>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</si>
  <si>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</si>
  <si>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</si>
  <si>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Instituto de Planeación de Guanajuato, Gto.
Estado Analítico del Activo
Del 1 de Enero al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</si>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</sst>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16" zoomScaleNormal="100" workbookViewId="0">
      <selection activeCell="C29" sqref="C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4295731.18</v>
      </c>
      <c r="C3" s="8">
        <f t="shared" ref="C3:F3" si="0">C4+C12</f>
        <v>24900382.41</v>
      </c>
      <c r="D3" s="8">
        <f t="shared" si="0"/>
        <v>24771686.27</v>
      </c>
      <c r="E3" s="8">
        <f t="shared" si="0"/>
        <v>4424427.32</v>
      </c>
      <c r="F3" s="8">
        <f t="shared" si="0"/>
        <v>128696.1400000006</v>
      </c>
    </row>
    <row r="4" spans="1:6" x14ac:dyDescent="0.2">
      <c r="A4" s="5" t="s">
        <v>4</v>
      </c>
      <c r="B4" s="8">
        <f>SUM(B5:B11)</f>
        <v>3896276.08</v>
      </c>
      <c r="C4" s="8">
        <f>SUM(C5:C11)</f>
        <v>24900382.41</v>
      </c>
      <c r="D4" s="8">
        <f>SUM(D5:D11)</f>
        <v>24771686.27</v>
      </c>
      <c r="E4" s="8">
        <f>SUM(E5:E11)</f>
        <v>4024972.2200000007</v>
      </c>
      <c r="F4" s="8">
        <f>SUM(F5:F11)</f>
        <v>128696.1400000006</v>
      </c>
    </row>
    <row r="5" spans="1:6" x14ac:dyDescent="0.2">
      <c r="A5" s="6" t="s">
        <v>5</v>
      </c>
      <c r="B5" s="9">
        <v>2624815.7400000002</v>
      </c>
      <c r="C5" s="9">
        <v>8632588.25</v>
      </c>
      <c r="D5" s="9">
        <v>8507592.1099999994</v>
      </c>
      <c r="E5" s="9">
        <f>B5+C5-D5</f>
        <v>2749811.8800000008</v>
      </c>
      <c r="F5" s="9">
        <f t="shared" ref="F5:F11" si="1">E5-B5</f>
        <v>124996.1400000006</v>
      </c>
    </row>
    <row r="6" spans="1:6" x14ac:dyDescent="0.2">
      <c r="A6" s="6" t="s">
        <v>6</v>
      </c>
      <c r="B6" s="9">
        <v>1271460.3400000001</v>
      </c>
      <c r="C6" s="9">
        <v>16252794.16</v>
      </c>
      <c r="D6" s="9">
        <v>16252794.16</v>
      </c>
      <c r="E6" s="9">
        <f t="shared" ref="E6:E11" si="2">B6+C6-D6</f>
        <v>1271460.3399999999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15000</v>
      </c>
      <c r="D7" s="9">
        <v>11300</v>
      </c>
      <c r="E7" s="9">
        <f t="shared" si="2"/>
        <v>3700</v>
      </c>
      <c r="F7" s="9">
        <f t="shared" si="1"/>
        <v>3700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399455.10000000009</v>
      </c>
      <c r="C12" s="8">
        <f>SUM(C13:C21)</f>
        <v>0</v>
      </c>
      <c r="D12" s="8">
        <f>SUM(D13:D21)</f>
        <v>0</v>
      </c>
      <c r="E12" s="8">
        <f>SUM(E13:E21)</f>
        <v>399455.10000000009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1424508.09</v>
      </c>
      <c r="C16" s="9">
        <v>0</v>
      </c>
      <c r="D16" s="9">
        <v>0</v>
      </c>
      <c r="E16" s="9">
        <f t="shared" si="4"/>
        <v>1424508.09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-1051102.99</v>
      </c>
      <c r="C18" s="9">
        <v>0</v>
      </c>
      <c r="D18" s="9">
        <v>0</v>
      </c>
      <c r="E18" s="9">
        <f t="shared" si="4"/>
        <v>-1051102.99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26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2025-10-08T15:51:24Z</cp:lastPrinted>
  <dcterms:created xsi:type="dcterms:W3CDTF">2014-02-09T04:04:15Z</dcterms:created>
  <dcterms:modified xsi:type="dcterms:W3CDTF">2025-10-08T15:51:27Z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