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70F93D6F-4145-428D-8804-8B0775D8D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E12" i="2"/>
  <c r="D3" i="2"/>
  <c r="C3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<sst xmlns="http://schemas.openxmlformats.org/spreadsheetml/2006/main" count="27" uniqueCount="27">
  <si>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</si>
  <si>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</si>
  <si>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</si>
  <si>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</si>
  <si>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</si>
  <si>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</si>
  <si>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</si>
  <si>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</si>
  <si>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</si>
  <si>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</si>
  <si>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</si>
  <si>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</si>
  <si>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</si>
  <si>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</si>
  <si>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</si>
  <si>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</si>
  <si>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</si>
  <si>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</si>
  <si>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</si>
  <si>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</si>
  <si>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</si>
  <si>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</si>
  <si>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</si>
  <si>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</si>
  <si>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</si>
  <si>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</si>
  <si>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PLANEACIÓN DE GUANAJUATO,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</si>
</sst>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B29" sqref="B29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4743824.6400000006</v>
      </c>
      <c r="C3" s="11">
        <f t="shared" ref="C3:F3" si="0">C4+C12</f>
        <v>23100861.780000001</v>
      </c>
      <c r="D3" s="11">
        <f t="shared" si="0"/>
        <v>22779944.530000001</v>
      </c>
      <c r="E3" s="11">
        <f t="shared" si="0"/>
        <v>5064741.8899999987</v>
      </c>
      <c r="F3" s="11">
        <f t="shared" si="0"/>
        <v>320917.24999999907</v>
      </c>
    </row>
    <row r="4" spans="1:6" x14ac:dyDescent="0.2">
      <c r="A4" s="5" t="s">
        <v>4</v>
      </c>
      <c r="B4" s="11">
        <f>SUM(B5:B11)</f>
        <v>4437775.07</v>
      </c>
      <c r="C4" s="11">
        <f>SUM(C5:C11)</f>
        <v>22232859.780000001</v>
      </c>
      <c r="D4" s="11">
        <f>SUM(D5:D11)</f>
        <v>22299240.66</v>
      </c>
      <c r="E4" s="11">
        <f>SUM(E5:E11)</f>
        <v>4371394.1899999995</v>
      </c>
      <c r="F4" s="11">
        <f>SUM(F5:F11)</f>
        <v>-66380.880000000587</v>
      </c>
    </row>
    <row r="5" spans="1:6" x14ac:dyDescent="0.2">
      <c r="A5" s="6" t="s">
        <v>5</v>
      </c>
      <c r="B5" s="12">
        <v>3163814.73</v>
      </c>
      <c r="C5" s="12">
        <v>8387956.0099999998</v>
      </c>
      <c r="D5" s="12">
        <v>8458122.8900000006</v>
      </c>
      <c r="E5" s="12">
        <f>B5+C5-D5</f>
        <v>3093647.8499999996</v>
      </c>
      <c r="F5" s="12">
        <f t="shared" ref="F5:F11" si="1">E5-B5</f>
        <v>-70166.880000000354</v>
      </c>
    </row>
    <row r="6" spans="1:6" x14ac:dyDescent="0.2">
      <c r="A6" s="6" t="s">
        <v>6</v>
      </c>
      <c r="B6" s="12">
        <v>1271460.3400000001</v>
      </c>
      <c r="C6" s="12">
        <v>13844903.77</v>
      </c>
      <c r="D6" s="12">
        <v>13838617.77</v>
      </c>
      <c r="E6" s="12">
        <f t="shared" ref="E6:E11" si="2">B6+C6-D6</f>
        <v>1277746.3399999999</v>
      </c>
      <c r="F6" s="12">
        <f t="shared" si="1"/>
        <v>6285.9999999997672</v>
      </c>
    </row>
    <row r="7" spans="1:6" x14ac:dyDescent="0.2">
      <c r="A7" s="6" t="s">
        <v>7</v>
      </c>
      <c r="B7" s="12">
        <v>2500</v>
      </c>
      <c r="C7" s="12">
        <v>0</v>
      </c>
      <c r="D7" s="12">
        <v>2500</v>
      </c>
      <c r="E7" s="12">
        <f t="shared" si="2"/>
        <v>0</v>
      </c>
      <c r="F7" s="12">
        <f t="shared" si="1"/>
        <v>-2500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306049.57000000007</v>
      </c>
      <c r="C12" s="11">
        <f>SUM(C13:C21)</f>
        <v>868002</v>
      </c>
      <c r="D12" s="11">
        <f>SUM(D13:D21)</f>
        <v>480703.87</v>
      </c>
      <c r="E12" s="11">
        <f>SUM(E13:E21)</f>
        <v>693347.69999999972</v>
      </c>
      <c r="F12" s="11">
        <f>SUM(F13:F21)</f>
        <v>387298.12999999966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0</v>
      </c>
      <c r="C15" s="13">
        <v>0</v>
      </c>
      <c r="D15" s="13">
        <v>0</v>
      </c>
      <c r="E15" s="13">
        <f t="shared" si="4"/>
        <v>0</v>
      </c>
      <c r="F15" s="13">
        <f t="shared" si="3"/>
        <v>0</v>
      </c>
    </row>
    <row r="16" spans="1:6" x14ac:dyDescent="0.2">
      <c r="A16" s="6" t="s">
        <v>14</v>
      </c>
      <c r="B16" s="12">
        <v>1424508.09</v>
      </c>
      <c r="C16" s="12">
        <v>868002</v>
      </c>
      <c r="D16" s="12">
        <v>434001</v>
      </c>
      <c r="E16" s="12">
        <f t="shared" si="4"/>
        <v>1858509.0899999999</v>
      </c>
      <c r="F16" s="12">
        <f t="shared" si="3"/>
        <v>434000.99999999977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-1144508.52</v>
      </c>
      <c r="C18" s="12">
        <v>0</v>
      </c>
      <c r="D18" s="12">
        <v>46702.87</v>
      </c>
      <c r="E18" s="12">
        <f t="shared" si="4"/>
        <v>-1191211.3900000001</v>
      </c>
      <c r="F18" s="12">
        <f t="shared" si="3"/>
        <v>-46702.870000000112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MAGDALENA VARGAS</cp:lastModifiedBy>
  <cp:lastPrinted>2026-07-20T16:44:27Z</cp:lastPrinted>
  <dcterms:created xsi:type="dcterms:W3CDTF">2014-02-09T04:04:15Z</dcterms:created>
  <dcterms:modified xsi:type="dcterms:W3CDTF">2026-07-20T16:44:30Z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